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19440" windowHeight="11160"/>
  </bookViews>
  <sheets>
    <sheet name="FFONDOS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<sst xmlns="http://schemas.openxmlformats.org/spreadsheetml/2006/main" count="49" uniqueCount="40">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</sst>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4"/>
    </xf>
    <xf numFmtId="4" fontId="6" fillId="0" borderId="4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 applyProtection="1">
      <alignment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4"/>
    </xf>
    <xf numFmtId="4" fontId="4" fillId="0" borderId="2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/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2:G76"/>
  <sheetViews>
    <sheetView tabSelected="1" topLeftCell="C1" zoomScale="115" zoomScaleNormal="115" workbookViewId="0">
      <selection activeCell="F36" sqref="F3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6" customHeight="1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8476312</v>
      </c>
      <c r="D12" s="27">
        <v>0</v>
      </c>
      <c r="E12" s="21">
        <f t="shared" si="0"/>
        <v>8476312</v>
      </c>
      <c r="F12" s="27">
        <v>7934721.5099999998</v>
      </c>
      <c r="G12" s="20">
        <v>7934721.5099999998</v>
      </c>
    </row>
    <row r="13" spans="2:7" x14ac:dyDescent="0.2">
      <c r="B13" s="13" t="s">
        <v>25</v>
      </c>
      <c r="C13" s="19">
        <v>21343</v>
      </c>
      <c r="D13" s="27">
        <v>0</v>
      </c>
      <c r="E13" s="21">
        <f t="shared" si="0"/>
        <v>21343</v>
      </c>
      <c r="F13" s="27">
        <v>2423.56</v>
      </c>
      <c r="G13" s="20">
        <v>2423.56</v>
      </c>
    </row>
    <row r="14" spans="2:7" x14ac:dyDescent="0.2">
      <c r="B14" s="13" t="s">
        <v>26</v>
      </c>
      <c r="C14" s="19"/>
      <c r="D14" s="27">
        <v>0</v>
      </c>
      <c r="E14" s="21">
        <f t="shared" si="0"/>
        <v>0</v>
      </c>
      <c r="F14" s="27"/>
      <c r="G14" s="20"/>
    </row>
    <row r="15" spans="2:7" ht="24" customHeight="1" x14ac:dyDescent="0.2">
      <c r="B15" s="14" t="s">
        <v>27</v>
      </c>
      <c r="C15" s="19">
        <v>306665</v>
      </c>
      <c r="D15" s="27">
        <v>0</v>
      </c>
      <c r="E15" s="21">
        <f t="shared" si="0"/>
        <v>306665</v>
      </c>
      <c r="F15" s="27">
        <v>663567.35</v>
      </c>
      <c r="G15" s="20">
        <v>663567.35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306605.40000000002</v>
      </c>
      <c r="E17" s="21">
        <f t="shared" si="0"/>
        <v>306605.40000000002</v>
      </c>
      <c r="F17" s="27">
        <v>306605.40000000002</v>
      </c>
      <c r="G17" s="20">
        <v>306605.40000000002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8804320</v>
      </c>
      <c r="D20" s="28">
        <f>SUM(D9:D18)</f>
        <v>306605.40000000002</v>
      </c>
      <c r="E20" s="22">
        <f>C20+D20</f>
        <v>9110925.4000000004</v>
      </c>
      <c r="F20" s="28">
        <f>SUM(F9:F18)</f>
        <v>8907317.8200000003</v>
      </c>
      <c r="G20" s="22">
        <f>SUM(G9:G18)</f>
        <v>8907317.8200000003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3733265.3799999994</v>
      </c>
      <c r="D26" s="20">
        <v>-122894.63</v>
      </c>
      <c r="E26" s="21">
        <f t="shared" ref="E26:E34" si="1">C26+D26</f>
        <v>3610370.7499999995</v>
      </c>
      <c r="F26" s="20">
        <v>3009761.9899999998</v>
      </c>
      <c r="G26" s="38">
        <v>3009741.9899999998</v>
      </c>
    </row>
    <row r="27" spans="2:7" ht="12" customHeight="1" x14ac:dyDescent="0.2">
      <c r="B27" s="32" t="s">
        <v>12</v>
      </c>
      <c r="C27" s="20">
        <v>2044236.03</v>
      </c>
      <c r="D27" s="20">
        <v>67495.72</v>
      </c>
      <c r="E27" s="21">
        <f t="shared" si="1"/>
        <v>2111731.75</v>
      </c>
      <c r="F27" s="20">
        <v>1947525.6800000002</v>
      </c>
      <c r="G27" s="38">
        <v>1947525.6800000002</v>
      </c>
    </row>
    <row r="28" spans="2:7" x14ac:dyDescent="0.2">
      <c r="B28" s="32" t="s">
        <v>13</v>
      </c>
      <c r="C28" s="20">
        <v>2063601.1300000001</v>
      </c>
      <c r="D28" s="20">
        <v>112286.44</v>
      </c>
      <c r="E28" s="21">
        <f t="shared" si="1"/>
        <v>2175887.5700000003</v>
      </c>
      <c r="F28" s="20">
        <v>1961869.52</v>
      </c>
      <c r="G28" s="38">
        <v>1961869.52</v>
      </c>
    </row>
    <row r="29" spans="2:7" x14ac:dyDescent="0.2">
      <c r="B29" s="32" t="s">
        <v>14</v>
      </c>
      <c r="C29" s="20">
        <v>1336354.26</v>
      </c>
      <c r="D29" s="20">
        <v>40000</v>
      </c>
      <c r="E29" s="21">
        <f t="shared" si="1"/>
        <v>1376354.26</v>
      </c>
      <c r="F29" s="20">
        <v>1373645.94</v>
      </c>
      <c r="G29" s="38">
        <v>1339911.6400000001</v>
      </c>
    </row>
    <row r="30" spans="2:7" x14ac:dyDescent="0.2">
      <c r="B30" s="32" t="s">
        <v>15</v>
      </c>
      <c r="C30" s="20">
        <v>217547.33999999997</v>
      </c>
      <c r="D30" s="20">
        <v>209717.87</v>
      </c>
      <c r="E30" s="21">
        <f t="shared" si="1"/>
        <v>427265.20999999996</v>
      </c>
      <c r="F30" s="20">
        <v>303443.12</v>
      </c>
      <c r="G30" s="38">
        <v>303443.12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9395004.1399999987</v>
      </c>
      <c r="D36" s="22">
        <f>SUM(D26:D34)</f>
        <v>306605.40000000002</v>
      </c>
      <c r="E36" s="22">
        <f>SUM(E26:E34)</f>
        <v>9701609.5399999991</v>
      </c>
      <c r="F36" s="22">
        <f>SUM(F26:F34)</f>
        <v>8596246.2499999981</v>
      </c>
      <c r="G36" s="39">
        <f>SUM(G26:G34)</f>
        <v>8562491.9499999993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-590684.13999999873</v>
      </c>
      <c r="D38" s="8">
        <f>D20-D36</f>
        <v>0</v>
      </c>
      <c r="E38" s="8">
        <f>D38+C38</f>
        <v>-590684.13999999873</v>
      </c>
      <c r="F38" s="8">
        <f>F20-F36</f>
        <v>311071.57000000216</v>
      </c>
      <c r="G38" s="9">
        <f>G20-G36</f>
        <v>344825.87000000104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2023-04-24T15:34:15Z</cp:lastPrinted>
  <dcterms:created xsi:type="dcterms:W3CDTF">2019-12-11T17:18:27Z</dcterms:created>
  <dcterms:modified xsi:type="dcterms:W3CDTF">2025-01-30T18:59:06Z</dcterms:modified>
</cp:coreProperties>
</file>